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<sst xmlns="http://schemas.openxmlformats.org/spreadsheetml/2006/main" count="24" uniqueCount="24">
  <si>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2018年上半年预拨基本公共卫生服务
中央和省级财政补助资金指标安排表</t>
  </si>
  <si>
    <t>单位</t>
  </si>
  <si>
    <t>辖区常驻人口数（人）</t>
  </si>
  <si>
    <t>2月预拨（万）</t>
  </si>
  <si>
    <t>6月预拨(万)</t>
  </si>
  <si>
    <t>预拨合计（万）</t>
  </si>
  <si>
    <t>长江镇卫生院</t>
  </si>
  <si>
    <t>长青乡卫生院</t>
  </si>
  <si>
    <t>店门镇卫生院</t>
  </si>
  <si>
    <t>东湖卫生院</t>
  </si>
  <si>
    <t>第二人民医院</t>
  </si>
  <si>
    <t>福田铺乡卫生院</t>
  </si>
  <si>
    <t>贯塘乡卫生院</t>
  </si>
  <si>
    <t>贺家乡卫生院</t>
  </si>
  <si>
    <t>江东乡卫生院</t>
  </si>
  <si>
    <t>开云镇卫生院</t>
  </si>
  <si>
    <t>岭坡乡卫生院</t>
  </si>
  <si>
    <t>马迹镇卫生院</t>
  </si>
  <si>
    <t>沙泉骨伤科医院</t>
  </si>
  <si>
    <t>望峰乡卫生院</t>
  </si>
  <si>
    <t>新桥镇中心卫生院</t>
  </si>
  <si>
    <t>萱洲镇中心卫生院</t>
  </si>
  <si>
    <t>永和乡卫生院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</si>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</sst>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A3" sqref="A3:A19"/>
    </sheetView>
  </sheetViews>
  <sheetFormatPr defaultColWidth="9.00390625" defaultRowHeight="14.25"/>
  <cols>
    <col min="1" max="1" width="21.00390625" style="0" customWidth="1"/>
    <col min="2" max="5" width="16.00390625" style="0" customWidth="1"/>
  </cols>
  <sheetData>
    <row r="1" spans="1:5" ht="78" customHeight="1">
      <c r="A1" s="1" t="s">
        <v>0</v>
      </c>
      <c r="B1" s="1"/>
      <c r="C1" s="1"/>
      <c r="D1" s="1"/>
      <c r="E1" s="1"/>
    </row>
    <row r="2" spans="1:5" ht="51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2.5" customHeight="1">
      <c r="A3" s="4" t="s">
        <v>6</v>
      </c>
      <c r="B3" s="5">
        <v>30876</v>
      </c>
      <c r="C3" s="5">
        <v>20</v>
      </c>
      <c r="D3" s="6">
        <f aca="true" t="shared" si="0" ref="D3:D11">E3-C3</f>
        <v>96.65836765827612</v>
      </c>
      <c r="E3" s="6">
        <f aca="true" t="shared" si="1" ref="E3:E14">1486/393300*B3</f>
        <v>116.65836765827612</v>
      </c>
    </row>
    <row r="4" spans="1:5" ht="22.5" customHeight="1">
      <c r="A4" s="4" t="s">
        <v>7</v>
      </c>
      <c r="B4" s="5">
        <v>17603</v>
      </c>
      <c r="C4" s="5">
        <v>20</v>
      </c>
      <c r="D4" s="6">
        <f t="shared" si="0"/>
        <v>46.50917365878463</v>
      </c>
      <c r="E4" s="6">
        <f t="shared" si="1"/>
        <v>66.50917365878463</v>
      </c>
    </row>
    <row r="5" spans="1:5" ht="22.5" customHeight="1">
      <c r="A5" s="4" t="s">
        <v>8</v>
      </c>
      <c r="B5" s="5">
        <v>28675</v>
      </c>
      <c r="C5" s="5">
        <v>30</v>
      </c>
      <c r="D5" s="6">
        <f t="shared" si="0"/>
        <v>78.34235952199339</v>
      </c>
      <c r="E5" s="6">
        <f t="shared" si="1"/>
        <v>108.34235952199339</v>
      </c>
    </row>
    <row r="6" spans="1:5" ht="22.5" customHeight="1">
      <c r="A6" s="4" t="s">
        <v>9</v>
      </c>
      <c r="B6" s="5">
        <v>19164</v>
      </c>
      <c r="C6" s="5">
        <v>25</v>
      </c>
      <c r="D6" s="6">
        <f t="shared" si="0"/>
        <v>47.40707856598016</v>
      </c>
      <c r="E6" s="6">
        <f t="shared" si="1"/>
        <v>72.40707856598016</v>
      </c>
    </row>
    <row r="7" spans="1:5" ht="22.5" customHeight="1">
      <c r="A7" s="4" t="s">
        <v>10</v>
      </c>
      <c r="B7" s="5">
        <v>31078</v>
      </c>
      <c r="C7" s="5">
        <v>54</v>
      </c>
      <c r="D7" s="6">
        <f t="shared" si="0"/>
        <v>63.421581489956765</v>
      </c>
      <c r="E7" s="6">
        <f t="shared" si="1"/>
        <v>117.42158148995676</v>
      </c>
    </row>
    <row r="8" spans="1:5" ht="22.5" customHeight="1">
      <c r="A8" s="4" t="s">
        <v>11</v>
      </c>
      <c r="B8" s="5">
        <v>18478</v>
      </c>
      <c r="C8" s="5">
        <v>16</v>
      </c>
      <c r="D8" s="6">
        <f t="shared" si="0"/>
        <v>53.81517416730232</v>
      </c>
      <c r="E8" s="6">
        <f t="shared" si="1"/>
        <v>69.81517416730232</v>
      </c>
    </row>
    <row r="9" spans="1:5" ht="22.5" customHeight="1">
      <c r="A9" s="4" t="s">
        <v>12</v>
      </c>
      <c r="B9" s="5">
        <v>19339</v>
      </c>
      <c r="C9" s="5">
        <v>12</v>
      </c>
      <c r="D9" s="6">
        <f t="shared" si="0"/>
        <v>61.0682786676837</v>
      </c>
      <c r="E9" s="6">
        <f t="shared" si="1"/>
        <v>73.0682786676837</v>
      </c>
    </row>
    <row r="10" spans="1:5" ht="22.5" customHeight="1">
      <c r="A10" s="4" t="s">
        <v>13</v>
      </c>
      <c r="B10" s="5">
        <v>16837</v>
      </c>
      <c r="C10" s="5">
        <v>25</v>
      </c>
      <c r="D10" s="6">
        <f t="shared" si="0"/>
        <v>38.615006356470886</v>
      </c>
      <c r="E10" s="6">
        <f t="shared" si="1"/>
        <v>63.615006356470886</v>
      </c>
    </row>
    <row r="11" spans="1:5" ht="22.5" customHeight="1">
      <c r="A11" s="4" t="s">
        <v>14</v>
      </c>
      <c r="B11" s="5">
        <v>18125</v>
      </c>
      <c r="C11" s="5">
        <v>12</v>
      </c>
      <c r="D11" s="6">
        <f t="shared" si="0"/>
        <v>56.48143910500889</v>
      </c>
      <c r="E11" s="6">
        <f t="shared" si="1"/>
        <v>68.48143910500889</v>
      </c>
    </row>
    <row r="12" spans="1:5" ht="22.5" customHeight="1">
      <c r="A12" s="4" t="s">
        <v>15</v>
      </c>
      <c r="B12" s="5">
        <v>61394</v>
      </c>
      <c r="C12" s="5">
        <v>103</v>
      </c>
      <c r="D12" s="6">
        <v>128.95</v>
      </c>
      <c r="E12" s="6">
        <f t="shared" si="1"/>
        <v>231.96410882278158</v>
      </c>
    </row>
    <row r="13" spans="1:5" ht="22.5" customHeight="1">
      <c r="A13" s="4" t="s">
        <v>16</v>
      </c>
      <c r="B13" s="5">
        <v>13697</v>
      </c>
      <c r="C13" s="5">
        <v>7</v>
      </c>
      <c r="D13" s="6">
        <f aca="true" t="shared" si="2" ref="D13:D19">E13-C13</f>
        <v>44.75118738876176</v>
      </c>
      <c r="E13" s="6">
        <f t="shared" si="1"/>
        <v>51.75118738876176</v>
      </c>
    </row>
    <row r="14" spans="1:5" ht="22.5" customHeight="1">
      <c r="A14" s="4" t="s">
        <v>17</v>
      </c>
      <c r="B14" s="5">
        <v>12250</v>
      </c>
      <c r="C14" s="5">
        <v>38</v>
      </c>
      <c r="D14" s="6">
        <f t="shared" si="2"/>
        <v>8.284007119247391</v>
      </c>
      <c r="E14" s="6">
        <f t="shared" si="1"/>
        <v>46.28400711924739</v>
      </c>
    </row>
    <row r="15" spans="1:5" ht="22.5" customHeight="1">
      <c r="A15" s="4" t="s">
        <v>18</v>
      </c>
      <c r="B15" s="5">
        <v>18514</v>
      </c>
      <c r="C15" s="5">
        <v>60</v>
      </c>
      <c r="D15" s="6">
        <f t="shared" si="2"/>
        <v>9.961192473938468</v>
      </c>
      <c r="E15" s="6">
        <f>1486/393300*B15+0.01</f>
        <v>69.96119247393847</v>
      </c>
    </row>
    <row r="16" spans="1:5" ht="22.5" customHeight="1">
      <c r="A16" s="4" t="s">
        <v>19</v>
      </c>
      <c r="B16" s="5">
        <v>12220</v>
      </c>
      <c r="C16" s="5">
        <v>17</v>
      </c>
      <c r="D16" s="6">
        <f t="shared" si="2"/>
        <v>29.170658530383932</v>
      </c>
      <c r="E16" s="6">
        <f aca="true" t="shared" si="3" ref="E16:E19">1486/393300*B16</f>
        <v>46.17065853038393</v>
      </c>
    </row>
    <row r="17" spans="1:5" ht="22.5" customHeight="1">
      <c r="A17" s="4" t="s">
        <v>20</v>
      </c>
      <c r="B17" s="5">
        <v>26975</v>
      </c>
      <c r="C17" s="5">
        <v>49</v>
      </c>
      <c r="D17" s="6">
        <f t="shared" si="2"/>
        <v>52.91927281973048</v>
      </c>
      <c r="E17" s="6">
        <f t="shared" si="3"/>
        <v>101.91927281973048</v>
      </c>
    </row>
    <row r="18" spans="1:5" ht="22.5" customHeight="1">
      <c r="A18" s="4" t="s">
        <v>21</v>
      </c>
      <c r="B18" s="5">
        <v>20166</v>
      </c>
      <c r="C18" s="5">
        <v>34</v>
      </c>
      <c r="D18" s="6">
        <f t="shared" si="2"/>
        <v>42.19292143401982</v>
      </c>
      <c r="E18" s="6">
        <f t="shared" si="3"/>
        <v>76.19292143401982</v>
      </c>
    </row>
    <row r="19" spans="1:5" ht="22.5" customHeight="1">
      <c r="A19" s="4" t="s">
        <v>22</v>
      </c>
      <c r="B19" s="5">
        <v>27909</v>
      </c>
      <c r="C19" s="5">
        <v>18</v>
      </c>
      <c r="D19" s="6">
        <f t="shared" si="2"/>
        <v>87.44819221967963</v>
      </c>
      <c r="E19" s="6">
        <f t="shared" si="3"/>
        <v>105.44819221967963</v>
      </c>
    </row>
    <row r="20" spans="1:5" ht="22.5" customHeight="1">
      <c r="A20" s="7" t="s">
        <v>23</v>
      </c>
      <c r="B20" s="7">
        <f>SUM(B3:B19)</f>
        <v>393300</v>
      </c>
      <c r="C20" s="7">
        <f>SUM(C3:C19)</f>
        <v>540</v>
      </c>
      <c r="D20" s="8">
        <f>SUM(D3:D19)</f>
        <v>945.9958911772181</v>
      </c>
      <c r="E20" s="7">
        <v>1486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李燕</cp:lastModifiedBy>
  <dcterms:created xsi:type="dcterms:W3CDTF">2018-11-22T02:05:46Z</dcterms:created>
  <dcterms:modified xsi:type="dcterms:W3CDTF">2018-11-22T02:22:34Z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