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50" activeTab="3"/>
  </bookViews>
  <sheets>
    <sheet name="单位" sheetId="1" r:id="rId1"/>
    <sheet name="总表" sheetId="2" r:id="rId2"/>
    <sheet name="收入" sheetId="3" r:id="rId3"/>
    <sheet name="支出" sheetId="4" r:id="rId4"/>
    <sheet name="三公" sheetId="5" r:id="rId5"/>
  </sheets>
  <calcPr calcId="144525"/>
</workbook>
</file>

<file path=xl/sharedStrings.xml><?xml version="1.0" encoding="utf-8"?>
<sst xmlns="http://schemas.openxmlformats.org/spreadsheetml/2006/main" count="194">
  <si>
    <t>附件1：</t>
  </si>
  <si>
    <t>衡山县2016年部门预算公开单位</t>
  </si>
  <si>
    <t>序号</t>
  </si>
  <si>
    <t>单  位</t>
  </si>
  <si>
    <t>人大</t>
  </si>
  <si>
    <t>金融工作办公室</t>
  </si>
  <si>
    <t>总工会</t>
  </si>
  <si>
    <t>政协</t>
  </si>
  <si>
    <t>开云新城综合管理办公室</t>
  </si>
  <si>
    <t>环保局</t>
  </si>
  <si>
    <t>政府办</t>
  </si>
  <si>
    <t>国有资产管理中心</t>
  </si>
  <si>
    <t>经济开发区管委会</t>
  </si>
  <si>
    <t>统计局</t>
  </si>
  <si>
    <t>政务服务中心</t>
  </si>
  <si>
    <t>供销社</t>
  </si>
  <si>
    <t>财政局</t>
  </si>
  <si>
    <t>档案局</t>
  </si>
  <si>
    <t>县城投融资中心</t>
  </si>
  <si>
    <t>市场和质量监督管理局</t>
  </si>
  <si>
    <t>科协</t>
  </si>
  <si>
    <t>城市管理行政执法局</t>
  </si>
  <si>
    <t>纪委</t>
  </si>
  <si>
    <t>县志办</t>
  </si>
  <si>
    <t>规划局</t>
  </si>
  <si>
    <t>县委办</t>
  </si>
  <si>
    <t>文体广电新闻出版局</t>
  </si>
  <si>
    <t>公路局</t>
  </si>
  <si>
    <t>组织部</t>
  </si>
  <si>
    <t>广播电视台</t>
  </si>
  <si>
    <t>县经济科技和信息化局</t>
  </si>
  <si>
    <t>宣传部</t>
  </si>
  <si>
    <t>教育局</t>
  </si>
  <si>
    <t>安监局</t>
  </si>
  <si>
    <t>编委</t>
  </si>
  <si>
    <t>党校</t>
  </si>
  <si>
    <t>商务和粮食局</t>
  </si>
  <si>
    <t>老干局</t>
  </si>
  <si>
    <t>岳云中学</t>
  </si>
  <si>
    <t>人力资源和社会保障局</t>
  </si>
  <si>
    <t>政法委</t>
  </si>
  <si>
    <t>二中</t>
  </si>
  <si>
    <t>民政局</t>
  </si>
  <si>
    <t>统战部</t>
  </si>
  <si>
    <t>四中</t>
  </si>
  <si>
    <t>残联</t>
  </si>
  <si>
    <t>工商联</t>
  </si>
  <si>
    <t>职业中学</t>
  </si>
  <si>
    <t>卫生和计划生育局</t>
  </si>
  <si>
    <t>妇联</t>
  </si>
  <si>
    <t>教师进修学校</t>
  </si>
  <si>
    <t>县人民医院</t>
  </si>
  <si>
    <t>信访局</t>
  </si>
  <si>
    <t>能源生态局</t>
  </si>
  <si>
    <t>县移民局</t>
  </si>
  <si>
    <t>交警队</t>
  </si>
  <si>
    <t>农业局</t>
  </si>
  <si>
    <t>萱州镇</t>
  </si>
  <si>
    <t>公安局</t>
  </si>
  <si>
    <t>农机局</t>
  </si>
  <si>
    <t>永和乡</t>
  </si>
  <si>
    <t>检察院</t>
  </si>
  <si>
    <t>农业科学研究所</t>
  </si>
  <si>
    <t>长江镇</t>
  </si>
  <si>
    <t>法院</t>
  </si>
  <si>
    <t>畜牧局</t>
  </si>
  <si>
    <t>福田乡</t>
  </si>
  <si>
    <t>司法局</t>
  </si>
  <si>
    <t>林业局</t>
  </si>
  <si>
    <t>岭坡乡</t>
  </si>
  <si>
    <t>团委</t>
  </si>
  <si>
    <t>水利局</t>
  </si>
  <si>
    <t>白果镇</t>
  </si>
  <si>
    <t>农业综合开发办</t>
  </si>
  <si>
    <t>农村经营服务中心</t>
  </si>
  <si>
    <t>贯塘乡</t>
  </si>
  <si>
    <t>法制办</t>
  </si>
  <si>
    <t>紫巾山林场</t>
  </si>
  <si>
    <t>新桥镇</t>
  </si>
  <si>
    <t>电子政务管理办</t>
  </si>
  <si>
    <t>住房和城乡建设局</t>
  </si>
  <si>
    <t>江东乡</t>
  </si>
  <si>
    <t>县委县政府接待处</t>
  </si>
  <si>
    <t>交通运输和旅游局</t>
  </si>
  <si>
    <t>东湖镇</t>
  </si>
  <si>
    <t>县审计局</t>
  </si>
  <si>
    <t>国土局</t>
  </si>
  <si>
    <t>店门镇</t>
  </si>
  <si>
    <t>矿产资源税费征收管理办</t>
  </si>
  <si>
    <t>发改局</t>
  </si>
  <si>
    <t>开云镇</t>
  </si>
  <si>
    <t>附件2：</t>
  </si>
  <si>
    <t>收   支   预   算   总   表</t>
  </si>
  <si>
    <t>单位名称：县委办</t>
  </si>
  <si>
    <t>单位：万元</t>
  </si>
  <si>
    <t>收        入</t>
  </si>
  <si>
    <t>支        出</t>
  </si>
  <si>
    <t>项        目</t>
  </si>
  <si>
    <t>本年预算</t>
  </si>
  <si>
    <t>一、一般预算拨款</t>
  </si>
  <si>
    <t>一、基本支出</t>
  </si>
  <si>
    <t xml:space="preserve">   经费拨款</t>
  </si>
  <si>
    <t xml:space="preserve">   工资福利支出</t>
  </si>
  <si>
    <t xml:space="preserve">   纳入预算管理的非税收入拨款</t>
  </si>
  <si>
    <t xml:space="preserve">   一般商品和服务支出</t>
  </si>
  <si>
    <t xml:space="preserve">   上级财政补助</t>
  </si>
  <si>
    <t xml:space="preserve">   对个人和家庭的补助</t>
  </si>
  <si>
    <t>二、基金预算拨款</t>
  </si>
  <si>
    <t>二、项目支出</t>
  </si>
  <si>
    <t>三、财政专户管理的非税收入拨款</t>
  </si>
  <si>
    <t xml:space="preserve">   专项商品和服务支出</t>
  </si>
  <si>
    <t>四、经营收入</t>
  </si>
  <si>
    <t xml:space="preserve">   对企事业单位的补贴</t>
  </si>
  <si>
    <t>五、上级补助收入</t>
  </si>
  <si>
    <t xml:space="preserve">   赠与</t>
  </si>
  <si>
    <t>六、附属单位缴款</t>
  </si>
  <si>
    <t xml:space="preserve">   债务利息支出</t>
  </si>
  <si>
    <t>七、其他收入</t>
  </si>
  <si>
    <t xml:space="preserve">   债务还本支出</t>
  </si>
  <si>
    <t xml:space="preserve">   其他资本性支出</t>
  </si>
  <si>
    <t xml:space="preserve">   其他支出</t>
  </si>
  <si>
    <t>三、经营支出</t>
  </si>
  <si>
    <t>四、对附属单位补助支出</t>
  </si>
  <si>
    <t>五、上缴上级支出</t>
  </si>
  <si>
    <t>六、结转自筹基建</t>
  </si>
  <si>
    <t>本年收入合计</t>
  </si>
  <si>
    <t>本年支出合计</t>
  </si>
  <si>
    <t>八、用事业基金弥补收支差额</t>
  </si>
  <si>
    <t>七、结余分配</t>
  </si>
  <si>
    <t>九、上年结余</t>
  </si>
  <si>
    <t>八、年末结余</t>
  </si>
  <si>
    <t>收入总计</t>
  </si>
  <si>
    <t>支出总计</t>
  </si>
  <si>
    <t>附件3：</t>
  </si>
  <si>
    <t>收   入   预   算   表</t>
  </si>
  <si>
    <t>收  入  项  目</t>
  </si>
  <si>
    <t>2016年预算数</t>
  </si>
  <si>
    <t>备注</t>
  </si>
  <si>
    <t xml:space="preserve">  经费拨款</t>
  </si>
  <si>
    <t xml:space="preserve">  纳入预算管理的非税收入拨款</t>
  </si>
  <si>
    <t xml:space="preserve">  上级财政补助</t>
  </si>
  <si>
    <t>附件4：</t>
  </si>
  <si>
    <t>支   出   预   算  分  类  汇  总  表</t>
  </si>
  <si>
    <t>单位：县委办</t>
  </si>
  <si>
    <t>支出功能分类科目</t>
  </si>
  <si>
    <t xml:space="preserve">科目 </t>
  </si>
  <si>
    <t>合计</t>
  </si>
  <si>
    <t>基本支出</t>
  </si>
  <si>
    <t>项目支出</t>
  </si>
  <si>
    <t>事业单位经营支出</t>
  </si>
  <si>
    <t>对附属单位补助支出</t>
  </si>
  <si>
    <t>上缴上级支出</t>
  </si>
  <si>
    <t>结转自筹基建</t>
  </si>
  <si>
    <t>资金来源</t>
  </si>
  <si>
    <t>科目编码</t>
  </si>
  <si>
    <t>小计</t>
  </si>
  <si>
    <t>工资福利支出</t>
  </si>
  <si>
    <t>一般商品和服务支出</t>
  </si>
  <si>
    <t>对个人和家庭的补助</t>
  </si>
  <si>
    <t>一般预算拨款</t>
  </si>
  <si>
    <t>基金预算拨款</t>
  </si>
  <si>
    <t>财政专户管理的非税收入</t>
  </si>
  <si>
    <t>经营收入</t>
  </si>
  <si>
    <t>上级补助收入</t>
  </si>
  <si>
    <t>附属单位缴款</t>
  </si>
  <si>
    <t>其他收入</t>
  </si>
  <si>
    <t>事业单位弥补收支差额</t>
  </si>
  <si>
    <t>类</t>
  </si>
  <si>
    <t>款</t>
  </si>
  <si>
    <t>项</t>
  </si>
  <si>
    <t>经费拨款</t>
  </si>
  <si>
    <t>纳入预算管理的非税收入拨款</t>
  </si>
  <si>
    <t>上级财政补助</t>
  </si>
  <si>
    <t>合  计</t>
  </si>
  <si>
    <t>201</t>
  </si>
  <si>
    <t>31</t>
  </si>
  <si>
    <t>01</t>
  </si>
  <si>
    <t>行政运行</t>
  </si>
  <si>
    <t>02</t>
  </si>
  <si>
    <t>一般行政管理事务</t>
  </si>
  <si>
    <t>208</t>
  </si>
  <si>
    <t>05</t>
  </si>
  <si>
    <t>归口管理的行政单位离退休</t>
  </si>
  <si>
    <t>210</t>
  </si>
  <si>
    <t>行政单位医疗</t>
  </si>
  <si>
    <t>221</t>
  </si>
  <si>
    <t>住房公积金</t>
  </si>
  <si>
    <t>附件5：</t>
  </si>
  <si>
    <t>衡山县财政拨款三公经费预算表</t>
  </si>
  <si>
    <t>项    目</t>
  </si>
  <si>
    <t>本年预算数</t>
  </si>
  <si>
    <t>1、因公出国(境)费用</t>
  </si>
  <si>
    <t>2、公务接待费</t>
  </si>
  <si>
    <t>3、公务用车运行维护费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</si>
</sst>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00"/>
  </numFmts>
  <fonts count="30">
    <font>
      <sz val="12"/>
      <color theme="1"/>
      <name val="宋体"/>
      <charset val="134"/>
      <scheme val="minor"/>
    </font>
    <font>
      <sz val="9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24"/>
      <name val="宋体"/>
      <charset val="134"/>
    </font>
    <font>
      <sz val="12"/>
      <name val="仿宋_GB2312"/>
      <charset val="134"/>
    </font>
    <font>
      <sz val="12"/>
      <name val="方正仿宋简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5" borderId="17" applyNumberFormat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15" fillId="11" borderId="15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" fillId="0" borderId="0"/>
    <xf numFmtId="0" fontId="25" fillId="0" borderId="1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>
      <alignment horizontal="left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176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4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4" fontId="1" fillId="0" borderId="5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/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 applyProtection="1">
      <alignment horizontal="left" vertical="center"/>
    </xf>
    <xf numFmtId="4" fontId="1" fillId="0" borderId="5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1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5" xfId="0" applyFont="1" applyFill="1" applyBorder="1" applyAlignment="1"/>
    <xf numFmtId="4" fontId="1" fillId="0" borderId="2" xfId="0" applyNumberFormat="1" applyFont="1" applyFill="1" applyBorder="1" applyAlignment="1"/>
    <xf numFmtId="4" fontId="7" fillId="0" borderId="0" xfId="0" applyNumberFormat="1" applyFont="1" applyFill="1" applyBorder="1" applyAlignment="1" applyProtection="1">
      <alignment vertical="center"/>
    </xf>
    <xf numFmtId="4" fontId="1" fillId="0" borderId="5" xfId="0" applyNumberFormat="1" applyFont="1" applyFill="1" applyBorder="1" applyAlignment="1"/>
    <xf numFmtId="0" fontId="1" fillId="0" borderId="5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30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workbookViewId="0">
      <selection activeCell="D9" sqref="D9"/>
    </sheetView>
  </sheetViews>
  <sheetFormatPr defaultColWidth="8.8" defaultRowHeight="14.25" outlineLevelCol="5"/>
  <cols>
    <col min="1" max="1" width="5" style="6" customWidth="1"/>
    <col min="2" max="2" width="17.3" style="6" customWidth="1"/>
    <col min="3" max="3" width="6.8" style="6" customWidth="1"/>
    <col min="4" max="4" width="21.6" style="6" customWidth="1"/>
    <col min="5" max="5" width="6.8" style="6" customWidth="1"/>
    <col min="6" max="6" width="20.2" style="6" customWidth="1"/>
    <col min="7" max="16372" width="8.8" style="6"/>
  </cols>
  <sheetData>
    <row r="1" spans="1:1">
      <c r="A1" s="82" t="s">
        <v>0</v>
      </c>
    </row>
    <row r="2" s="6" customFormat="1" ht="35" customHeight="1" spans="1:6">
      <c r="A2" s="83" t="s">
        <v>1</v>
      </c>
      <c r="B2" s="83"/>
      <c r="C2" s="83"/>
      <c r="D2" s="83"/>
      <c r="E2" s="83"/>
      <c r="F2" s="83"/>
    </row>
    <row r="3" s="6" customFormat="1" ht="22" customHeight="1" spans="1:6">
      <c r="A3" s="84" t="s">
        <v>2</v>
      </c>
      <c r="B3" s="85" t="s">
        <v>3</v>
      </c>
      <c r="C3" s="84" t="s">
        <v>2</v>
      </c>
      <c r="D3" s="85" t="s">
        <v>3</v>
      </c>
      <c r="E3" s="84" t="s">
        <v>2</v>
      </c>
      <c r="F3" s="85" t="s">
        <v>3</v>
      </c>
    </row>
    <row r="4" s="6" customFormat="1" ht="22" customHeight="1" spans="1:6">
      <c r="A4" s="84">
        <v>1</v>
      </c>
      <c r="B4" s="84" t="s">
        <v>4</v>
      </c>
      <c r="C4" s="84">
        <v>30</v>
      </c>
      <c r="D4" s="86" t="s">
        <v>5</v>
      </c>
      <c r="E4" s="87">
        <v>59</v>
      </c>
      <c r="F4" s="84" t="s">
        <v>6</v>
      </c>
    </row>
    <row r="5" s="6" customFormat="1" ht="22" customHeight="1" spans="1:6">
      <c r="A5" s="84">
        <f>A4+1</f>
        <v>2</v>
      </c>
      <c r="B5" s="84" t="s">
        <v>7</v>
      </c>
      <c r="C5" s="84">
        <f>C4+1</f>
        <v>31</v>
      </c>
      <c r="D5" s="86" t="s">
        <v>8</v>
      </c>
      <c r="E5" s="84">
        <f>E4+1</f>
        <v>60</v>
      </c>
      <c r="F5" s="84" t="s">
        <v>9</v>
      </c>
    </row>
    <row r="6" s="6" customFormat="1" ht="22" customHeight="1" spans="1:6">
      <c r="A6" s="84">
        <f t="shared" ref="A6:A32" si="0">A5+1</f>
        <v>3</v>
      </c>
      <c r="B6" s="84" t="s">
        <v>10</v>
      </c>
      <c r="C6" s="84">
        <f t="shared" ref="C6:C32" si="1">C5+1</f>
        <v>32</v>
      </c>
      <c r="D6" s="86" t="s">
        <v>11</v>
      </c>
      <c r="E6" s="84">
        <f t="shared" ref="E6:E32" si="2">E5+1</f>
        <v>61</v>
      </c>
      <c r="F6" s="84" t="s">
        <v>12</v>
      </c>
    </row>
    <row r="7" s="6" customFormat="1" ht="22" customHeight="1" spans="1:6">
      <c r="A7" s="84">
        <f t="shared" si="0"/>
        <v>4</v>
      </c>
      <c r="B7" s="84" t="s">
        <v>13</v>
      </c>
      <c r="C7" s="84">
        <f t="shared" si="1"/>
        <v>33</v>
      </c>
      <c r="D7" s="86" t="s">
        <v>14</v>
      </c>
      <c r="E7" s="84">
        <f t="shared" si="2"/>
        <v>62</v>
      </c>
      <c r="F7" s="84" t="s">
        <v>15</v>
      </c>
    </row>
    <row r="8" s="6" customFormat="1" ht="22" customHeight="1" spans="1:6">
      <c r="A8" s="84">
        <f t="shared" si="0"/>
        <v>5</v>
      </c>
      <c r="B8" s="84" t="s">
        <v>16</v>
      </c>
      <c r="C8" s="84">
        <f t="shared" si="1"/>
        <v>34</v>
      </c>
      <c r="D8" s="84" t="s">
        <v>17</v>
      </c>
      <c r="E8" s="84">
        <f t="shared" si="2"/>
        <v>63</v>
      </c>
      <c r="F8" s="88" t="s">
        <v>18</v>
      </c>
    </row>
    <row r="9" s="6" customFormat="1" ht="22" customHeight="1" spans="1:6">
      <c r="A9" s="84">
        <f t="shared" si="0"/>
        <v>6</v>
      </c>
      <c r="B9" s="84" t="s">
        <v>19</v>
      </c>
      <c r="C9" s="84">
        <f t="shared" si="1"/>
        <v>35</v>
      </c>
      <c r="D9" s="84" t="s">
        <v>20</v>
      </c>
      <c r="E9" s="84">
        <f t="shared" si="2"/>
        <v>64</v>
      </c>
      <c r="F9" s="84" t="s">
        <v>21</v>
      </c>
    </row>
    <row r="10" s="6" customFormat="1" ht="22" customHeight="1" spans="1:6">
      <c r="A10" s="84">
        <f t="shared" si="0"/>
        <v>7</v>
      </c>
      <c r="B10" s="84" t="s">
        <v>22</v>
      </c>
      <c r="C10" s="84">
        <f t="shared" si="1"/>
        <v>36</v>
      </c>
      <c r="D10" s="84" t="s">
        <v>23</v>
      </c>
      <c r="E10" s="84">
        <f t="shared" si="2"/>
        <v>65</v>
      </c>
      <c r="F10" s="84" t="s">
        <v>24</v>
      </c>
    </row>
    <row r="11" s="6" customFormat="1" ht="22" customHeight="1" spans="1:6">
      <c r="A11" s="84">
        <f t="shared" si="0"/>
        <v>8</v>
      </c>
      <c r="B11" s="84" t="s">
        <v>25</v>
      </c>
      <c r="C11" s="84">
        <f t="shared" si="1"/>
        <v>37</v>
      </c>
      <c r="D11" s="84" t="s">
        <v>26</v>
      </c>
      <c r="E11" s="84">
        <f t="shared" si="2"/>
        <v>66</v>
      </c>
      <c r="F11" s="84" t="s">
        <v>27</v>
      </c>
    </row>
    <row r="12" s="6" customFormat="1" ht="22" customHeight="1" spans="1:6">
      <c r="A12" s="84">
        <f t="shared" si="0"/>
        <v>9</v>
      </c>
      <c r="B12" s="84" t="s">
        <v>28</v>
      </c>
      <c r="C12" s="84">
        <f t="shared" si="1"/>
        <v>38</v>
      </c>
      <c r="D12" s="84" t="s">
        <v>29</v>
      </c>
      <c r="E12" s="84">
        <f t="shared" si="2"/>
        <v>67</v>
      </c>
      <c r="F12" s="84" t="s">
        <v>30</v>
      </c>
    </row>
    <row r="13" s="6" customFormat="1" ht="22" customHeight="1" spans="1:6">
      <c r="A13" s="84">
        <f t="shared" si="0"/>
        <v>10</v>
      </c>
      <c r="B13" s="84" t="s">
        <v>31</v>
      </c>
      <c r="C13" s="84">
        <f t="shared" si="1"/>
        <v>39</v>
      </c>
      <c r="D13" s="84" t="s">
        <v>32</v>
      </c>
      <c r="E13" s="84">
        <f t="shared" si="2"/>
        <v>68</v>
      </c>
      <c r="F13" s="84" t="s">
        <v>33</v>
      </c>
    </row>
    <row r="14" s="6" customFormat="1" ht="22" customHeight="1" spans="1:6">
      <c r="A14" s="84">
        <f t="shared" si="0"/>
        <v>11</v>
      </c>
      <c r="B14" s="84" t="s">
        <v>34</v>
      </c>
      <c r="C14" s="84">
        <f t="shared" si="1"/>
        <v>40</v>
      </c>
      <c r="D14" s="84" t="s">
        <v>35</v>
      </c>
      <c r="E14" s="84">
        <f t="shared" si="2"/>
        <v>69</v>
      </c>
      <c r="F14" s="84" t="s">
        <v>36</v>
      </c>
    </row>
    <row r="15" s="6" customFormat="1" ht="22" customHeight="1" spans="1:6">
      <c r="A15" s="84">
        <f t="shared" si="0"/>
        <v>12</v>
      </c>
      <c r="B15" s="84" t="s">
        <v>37</v>
      </c>
      <c r="C15" s="84">
        <f t="shared" si="1"/>
        <v>41</v>
      </c>
      <c r="D15" s="84" t="s">
        <v>38</v>
      </c>
      <c r="E15" s="84">
        <f t="shared" si="2"/>
        <v>70</v>
      </c>
      <c r="F15" s="84" t="s">
        <v>39</v>
      </c>
    </row>
    <row r="16" s="6" customFormat="1" ht="22" customHeight="1" spans="1:6">
      <c r="A16" s="84">
        <f t="shared" si="0"/>
        <v>13</v>
      </c>
      <c r="B16" s="84" t="s">
        <v>40</v>
      </c>
      <c r="C16" s="84">
        <f t="shared" si="1"/>
        <v>42</v>
      </c>
      <c r="D16" s="84" t="s">
        <v>41</v>
      </c>
      <c r="E16" s="84">
        <f t="shared" si="2"/>
        <v>71</v>
      </c>
      <c r="F16" s="84" t="s">
        <v>42</v>
      </c>
    </row>
    <row r="17" s="6" customFormat="1" ht="22" customHeight="1" spans="1:6">
      <c r="A17" s="84">
        <f t="shared" si="0"/>
        <v>14</v>
      </c>
      <c r="B17" s="84" t="s">
        <v>43</v>
      </c>
      <c r="C17" s="84">
        <f t="shared" si="1"/>
        <v>43</v>
      </c>
      <c r="D17" s="84" t="s">
        <v>44</v>
      </c>
      <c r="E17" s="84">
        <f t="shared" si="2"/>
        <v>72</v>
      </c>
      <c r="F17" s="84" t="s">
        <v>45</v>
      </c>
    </row>
    <row r="18" s="6" customFormat="1" ht="22" customHeight="1" spans="1:6">
      <c r="A18" s="84">
        <f t="shared" si="0"/>
        <v>15</v>
      </c>
      <c r="B18" s="84" t="s">
        <v>46</v>
      </c>
      <c r="C18" s="84">
        <f t="shared" si="1"/>
        <v>44</v>
      </c>
      <c r="D18" s="84" t="s">
        <v>47</v>
      </c>
      <c r="E18" s="84">
        <f t="shared" si="2"/>
        <v>73</v>
      </c>
      <c r="F18" s="84" t="s">
        <v>48</v>
      </c>
    </row>
    <row r="19" s="6" customFormat="1" ht="22" customHeight="1" spans="1:6">
      <c r="A19" s="84">
        <f t="shared" si="0"/>
        <v>16</v>
      </c>
      <c r="B19" s="84" t="s">
        <v>49</v>
      </c>
      <c r="C19" s="84">
        <f t="shared" si="1"/>
        <v>45</v>
      </c>
      <c r="D19" s="84" t="s">
        <v>50</v>
      </c>
      <c r="E19" s="84">
        <f t="shared" si="2"/>
        <v>74</v>
      </c>
      <c r="F19" s="84" t="s">
        <v>51</v>
      </c>
    </row>
    <row r="20" s="6" customFormat="1" ht="22" customHeight="1" spans="1:6">
      <c r="A20" s="84">
        <f t="shared" si="0"/>
        <v>17</v>
      </c>
      <c r="B20" s="84" t="s">
        <v>52</v>
      </c>
      <c r="C20" s="84">
        <f t="shared" si="1"/>
        <v>46</v>
      </c>
      <c r="D20" s="84" t="s">
        <v>53</v>
      </c>
      <c r="E20" s="84">
        <f t="shared" si="2"/>
        <v>75</v>
      </c>
      <c r="F20" s="84" t="s">
        <v>54</v>
      </c>
    </row>
    <row r="21" s="6" customFormat="1" ht="22" customHeight="1" spans="1:6">
      <c r="A21" s="84">
        <f t="shared" si="0"/>
        <v>18</v>
      </c>
      <c r="B21" s="84" t="s">
        <v>55</v>
      </c>
      <c r="C21" s="84">
        <f t="shared" si="1"/>
        <v>47</v>
      </c>
      <c r="D21" s="84" t="s">
        <v>56</v>
      </c>
      <c r="E21" s="84">
        <f t="shared" si="2"/>
        <v>76</v>
      </c>
      <c r="F21" s="84" t="s">
        <v>57</v>
      </c>
    </row>
    <row r="22" s="6" customFormat="1" ht="22" customHeight="1" spans="1:6">
      <c r="A22" s="84">
        <f t="shared" si="0"/>
        <v>19</v>
      </c>
      <c r="B22" s="84" t="s">
        <v>58</v>
      </c>
      <c r="C22" s="84">
        <f t="shared" si="1"/>
        <v>48</v>
      </c>
      <c r="D22" s="84" t="s">
        <v>59</v>
      </c>
      <c r="E22" s="84">
        <f t="shared" si="2"/>
        <v>77</v>
      </c>
      <c r="F22" s="84" t="s">
        <v>60</v>
      </c>
    </row>
    <row r="23" s="6" customFormat="1" ht="22" customHeight="1" spans="1:6">
      <c r="A23" s="84">
        <f t="shared" si="0"/>
        <v>20</v>
      </c>
      <c r="B23" s="84" t="s">
        <v>61</v>
      </c>
      <c r="C23" s="84">
        <f t="shared" si="1"/>
        <v>49</v>
      </c>
      <c r="D23" s="84" t="s">
        <v>62</v>
      </c>
      <c r="E23" s="84">
        <f t="shared" si="2"/>
        <v>78</v>
      </c>
      <c r="F23" s="84" t="s">
        <v>63</v>
      </c>
    </row>
    <row r="24" s="6" customFormat="1" ht="22" customHeight="1" spans="1:6">
      <c r="A24" s="84">
        <f t="shared" si="0"/>
        <v>21</v>
      </c>
      <c r="B24" s="84" t="s">
        <v>64</v>
      </c>
      <c r="C24" s="84">
        <f t="shared" si="1"/>
        <v>50</v>
      </c>
      <c r="D24" s="84" t="s">
        <v>65</v>
      </c>
      <c r="E24" s="84">
        <f t="shared" si="2"/>
        <v>79</v>
      </c>
      <c r="F24" s="84" t="s">
        <v>66</v>
      </c>
    </row>
    <row r="25" s="6" customFormat="1" ht="22" customHeight="1" spans="1:6">
      <c r="A25" s="84">
        <f t="shared" si="0"/>
        <v>22</v>
      </c>
      <c r="B25" s="84" t="s">
        <v>67</v>
      </c>
      <c r="C25" s="84">
        <f t="shared" si="1"/>
        <v>51</v>
      </c>
      <c r="D25" s="84" t="s">
        <v>68</v>
      </c>
      <c r="E25" s="84">
        <f t="shared" si="2"/>
        <v>80</v>
      </c>
      <c r="F25" s="84" t="s">
        <v>69</v>
      </c>
    </row>
    <row r="26" s="6" customFormat="1" ht="22" customHeight="1" spans="1:6">
      <c r="A26" s="84">
        <f t="shared" si="0"/>
        <v>23</v>
      </c>
      <c r="B26" s="84" t="s">
        <v>70</v>
      </c>
      <c r="C26" s="84">
        <f t="shared" si="1"/>
        <v>52</v>
      </c>
      <c r="D26" s="84" t="s">
        <v>71</v>
      </c>
      <c r="E26" s="84">
        <f t="shared" si="2"/>
        <v>81</v>
      </c>
      <c r="F26" s="84" t="s">
        <v>72</v>
      </c>
    </row>
    <row r="27" s="6" customFormat="1" ht="22" customHeight="1" spans="1:6">
      <c r="A27" s="84">
        <f t="shared" si="0"/>
        <v>24</v>
      </c>
      <c r="B27" s="84" t="s">
        <v>73</v>
      </c>
      <c r="C27" s="84">
        <f t="shared" si="1"/>
        <v>53</v>
      </c>
      <c r="D27" s="84" t="s">
        <v>74</v>
      </c>
      <c r="E27" s="84">
        <f t="shared" si="2"/>
        <v>82</v>
      </c>
      <c r="F27" s="84" t="s">
        <v>75</v>
      </c>
    </row>
    <row r="28" s="6" customFormat="1" ht="22" customHeight="1" spans="1:6">
      <c r="A28" s="84">
        <f t="shared" si="0"/>
        <v>25</v>
      </c>
      <c r="B28" s="84" t="s">
        <v>76</v>
      </c>
      <c r="C28" s="84">
        <f t="shared" si="1"/>
        <v>54</v>
      </c>
      <c r="D28" s="84" t="s">
        <v>77</v>
      </c>
      <c r="E28" s="84">
        <f t="shared" si="2"/>
        <v>83</v>
      </c>
      <c r="F28" s="84" t="s">
        <v>78</v>
      </c>
    </row>
    <row r="29" s="6" customFormat="1" ht="22" customHeight="1" spans="1:6">
      <c r="A29" s="84">
        <f t="shared" si="0"/>
        <v>26</v>
      </c>
      <c r="B29" s="84" t="s">
        <v>79</v>
      </c>
      <c r="C29" s="84">
        <f t="shared" si="1"/>
        <v>55</v>
      </c>
      <c r="D29" s="84" t="s">
        <v>80</v>
      </c>
      <c r="E29" s="84">
        <f t="shared" si="2"/>
        <v>84</v>
      </c>
      <c r="F29" s="84" t="s">
        <v>81</v>
      </c>
    </row>
    <row r="30" s="6" customFormat="1" ht="22" customHeight="1" spans="1:6">
      <c r="A30" s="84">
        <f t="shared" si="0"/>
        <v>27</v>
      </c>
      <c r="B30" s="84" t="s">
        <v>82</v>
      </c>
      <c r="C30" s="84">
        <f t="shared" si="1"/>
        <v>56</v>
      </c>
      <c r="D30" s="89" t="s">
        <v>83</v>
      </c>
      <c r="E30" s="84">
        <f t="shared" si="2"/>
        <v>85</v>
      </c>
      <c r="F30" s="84" t="s">
        <v>84</v>
      </c>
    </row>
    <row r="31" s="6" customFormat="1" ht="22" customHeight="1" spans="1:6">
      <c r="A31" s="84">
        <f t="shared" si="0"/>
        <v>28</v>
      </c>
      <c r="B31" s="84" t="s">
        <v>85</v>
      </c>
      <c r="C31" s="84">
        <f t="shared" si="1"/>
        <v>57</v>
      </c>
      <c r="D31" s="84" t="s">
        <v>86</v>
      </c>
      <c r="E31" s="84">
        <f t="shared" si="2"/>
        <v>86</v>
      </c>
      <c r="F31" s="89" t="s">
        <v>87</v>
      </c>
    </row>
    <row r="32" s="6" customFormat="1" ht="22" customHeight="1" spans="1:6">
      <c r="A32" s="84">
        <f t="shared" si="0"/>
        <v>29</v>
      </c>
      <c r="B32" s="84" t="s">
        <v>88</v>
      </c>
      <c r="C32" s="84">
        <f t="shared" si="1"/>
        <v>58</v>
      </c>
      <c r="D32" s="84" t="s">
        <v>89</v>
      </c>
      <c r="E32" s="84">
        <f t="shared" si="2"/>
        <v>87</v>
      </c>
      <c r="F32" s="84" t="s">
        <v>90</v>
      </c>
    </row>
  </sheetData>
  <mergeCells count="1">
    <mergeCell ref="A2:F2"/>
  </mergeCells>
  <pageMargins left="0.75" right="0.3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0"/>
  <sheetViews>
    <sheetView workbookViewId="0">
      <selection activeCell="A3" sqref="A3"/>
    </sheetView>
  </sheetViews>
  <sheetFormatPr defaultColWidth="7.31666666666667" defaultRowHeight="12.75" customHeight="1" outlineLevelCol="7"/>
  <cols>
    <col min="1" max="1" width="26" style="1" customWidth="1"/>
    <col min="2" max="2" width="12.9" style="1" customWidth="1"/>
    <col min="3" max="3" width="20.5" style="1" customWidth="1"/>
    <col min="4" max="4" width="15.6" style="1" customWidth="1"/>
    <col min="5" max="256" width="7.31666666666667" style="1" customWidth="1"/>
    <col min="257" max="16384" width="7.31666666666667" style="1"/>
  </cols>
  <sheetData>
    <row r="1" customHeight="1" spans="1:1">
      <c r="A1" s="1" t="s">
        <v>91</v>
      </c>
    </row>
    <row r="2" s="1" customFormat="1" ht="35" customHeight="1" spans="1:4">
      <c r="A2" s="57" t="s">
        <v>92</v>
      </c>
      <c r="B2" s="57"/>
      <c r="C2" s="57"/>
      <c r="D2" s="57"/>
    </row>
    <row r="3" s="1" customFormat="1" ht="21" customHeight="1" spans="1:4">
      <c r="A3" s="41" t="s">
        <v>93</v>
      </c>
      <c r="B3" s="58"/>
      <c r="C3" s="59"/>
      <c r="D3" s="33" t="s">
        <v>94</v>
      </c>
    </row>
    <row r="4" s="1" customFormat="1" ht="21" customHeight="1" spans="1:8">
      <c r="A4" s="43" t="s">
        <v>95</v>
      </c>
      <c r="B4" s="43"/>
      <c r="C4" s="43" t="s">
        <v>96</v>
      </c>
      <c r="D4" s="43"/>
      <c r="E4" s="60"/>
      <c r="F4" s="60"/>
      <c r="G4" s="60"/>
      <c r="H4" s="60"/>
    </row>
    <row r="5" s="1" customFormat="1" ht="21" customHeight="1" spans="1:8">
      <c r="A5" s="43" t="s">
        <v>97</v>
      </c>
      <c r="B5" s="61" t="s">
        <v>98</v>
      </c>
      <c r="C5" s="43" t="s">
        <v>97</v>
      </c>
      <c r="D5" s="61" t="s">
        <v>98</v>
      </c>
      <c r="E5" s="62"/>
      <c r="F5" s="62"/>
      <c r="G5" s="62"/>
      <c r="H5" s="62"/>
    </row>
    <row r="6" s="1" customFormat="1" ht="21" customHeight="1" spans="1:8">
      <c r="A6" s="63" t="s">
        <v>99</v>
      </c>
      <c r="B6" s="64">
        <v>438.99</v>
      </c>
      <c r="C6" s="65" t="s">
        <v>100</v>
      </c>
      <c r="D6" s="64">
        <v>302.71</v>
      </c>
      <c r="E6" s="62"/>
      <c r="F6" s="62"/>
      <c r="G6" s="62"/>
      <c r="H6" s="62"/>
    </row>
    <row r="7" s="1" customFormat="1" ht="21" customHeight="1" spans="1:8">
      <c r="A7" s="66" t="s">
        <v>101</v>
      </c>
      <c r="B7" s="64">
        <v>438.99</v>
      </c>
      <c r="C7" s="65" t="s">
        <v>102</v>
      </c>
      <c r="D7" s="64">
        <v>163.49</v>
      </c>
      <c r="E7" s="62"/>
      <c r="F7" s="62"/>
      <c r="G7" s="62"/>
      <c r="H7" s="62"/>
    </row>
    <row r="8" s="1" customFormat="1" ht="21" customHeight="1" spans="1:8">
      <c r="A8" s="67" t="s">
        <v>103</v>
      </c>
      <c r="B8" s="64"/>
      <c r="C8" s="65" t="s">
        <v>104</v>
      </c>
      <c r="D8" s="64">
        <v>39.54</v>
      </c>
      <c r="E8" s="62"/>
      <c r="F8" s="62"/>
      <c r="G8" s="62"/>
      <c r="H8" s="62"/>
    </row>
    <row r="9" s="1" customFormat="1" ht="26.25" customHeight="1" spans="1:8">
      <c r="A9" s="63" t="s">
        <v>105</v>
      </c>
      <c r="B9" s="64"/>
      <c r="C9" s="65" t="s">
        <v>106</v>
      </c>
      <c r="D9" s="64">
        <v>99.68</v>
      </c>
      <c r="E9" s="62"/>
      <c r="F9" s="62"/>
      <c r="G9" s="62"/>
      <c r="H9" s="62"/>
    </row>
    <row r="10" s="1" customFormat="1" ht="22.5" customHeight="1" spans="1:8">
      <c r="A10" s="63" t="s">
        <v>107</v>
      </c>
      <c r="B10" s="64"/>
      <c r="C10" s="65" t="s">
        <v>108</v>
      </c>
      <c r="D10" s="64">
        <v>136.28</v>
      </c>
      <c r="E10" s="62"/>
      <c r="F10" s="62"/>
      <c r="G10" s="62"/>
      <c r="H10" s="62"/>
    </row>
    <row r="11" s="1" customFormat="1" ht="21" customHeight="1" spans="1:8">
      <c r="A11" s="63" t="s">
        <v>109</v>
      </c>
      <c r="B11" s="64"/>
      <c r="C11" s="65" t="s">
        <v>110</v>
      </c>
      <c r="D11" s="64">
        <v>136.28</v>
      </c>
      <c r="E11" s="62"/>
      <c r="F11" s="62"/>
      <c r="G11" s="62"/>
      <c r="H11" s="62"/>
    </row>
    <row r="12" s="1" customFormat="1" ht="21" customHeight="1" spans="1:8">
      <c r="A12" s="63" t="s">
        <v>111</v>
      </c>
      <c r="B12" s="64"/>
      <c r="C12" s="65" t="s">
        <v>112</v>
      </c>
      <c r="D12" s="64"/>
      <c r="E12" s="62"/>
      <c r="F12" s="62"/>
      <c r="G12" s="62"/>
      <c r="H12" s="62"/>
    </row>
    <row r="13" s="1" customFormat="1" ht="21" customHeight="1" spans="1:8">
      <c r="A13" s="63" t="s">
        <v>113</v>
      </c>
      <c r="B13" s="64"/>
      <c r="C13" s="65" t="s">
        <v>114</v>
      </c>
      <c r="D13" s="64"/>
      <c r="E13" s="62"/>
      <c r="F13" s="62"/>
      <c r="G13" s="62"/>
      <c r="H13" s="62"/>
    </row>
    <row r="14" s="1" customFormat="1" ht="21" customHeight="1" spans="1:8">
      <c r="A14" s="63" t="s">
        <v>115</v>
      </c>
      <c r="B14" s="64"/>
      <c r="C14" s="65" t="s">
        <v>116</v>
      </c>
      <c r="D14" s="64"/>
      <c r="E14" s="62"/>
      <c r="F14" s="62"/>
      <c r="G14" s="62"/>
      <c r="H14" s="62"/>
    </row>
    <row r="15" s="1" customFormat="1" ht="21" customHeight="1" spans="1:8">
      <c r="A15" s="63" t="s">
        <v>117</v>
      </c>
      <c r="B15" s="68"/>
      <c r="C15" s="65" t="s">
        <v>118</v>
      </c>
      <c r="D15" s="64"/>
      <c r="E15" s="62"/>
      <c r="F15" s="62"/>
      <c r="G15" s="62"/>
      <c r="H15" s="62"/>
    </row>
    <row r="16" s="1" customFormat="1" ht="21" customHeight="1" spans="1:8">
      <c r="A16" s="69"/>
      <c r="B16" s="70"/>
      <c r="C16" s="65" t="s">
        <v>119</v>
      </c>
      <c r="D16" s="64"/>
      <c r="E16" s="71"/>
      <c r="F16" s="62"/>
      <c r="G16" s="62"/>
      <c r="H16" s="62"/>
    </row>
    <row r="17" s="1" customFormat="1" ht="21" customHeight="1" spans="1:8">
      <c r="A17" s="69"/>
      <c r="B17" s="72"/>
      <c r="C17" s="65" t="s">
        <v>120</v>
      </c>
      <c r="D17" s="64"/>
      <c r="E17" s="62"/>
      <c r="F17" s="62"/>
      <c r="G17" s="62"/>
      <c r="H17" s="62"/>
    </row>
    <row r="18" s="1" customFormat="1" ht="21" customHeight="1" spans="1:8">
      <c r="A18" s="73"/>
      <c r="B18" s="74"/>
      <c r="C18" s="75" t="s">
        <v>121</v>
      </c>
      <c r="D18" s="64"/>
      <c r="E18" s="62"/>
      <c r="F18" s="62"/>
      <c r="G18" s="62"/>
      <c r="H18" s="62"/>
    </row>
    <row r="19" s="1" customFormat="1" ht="21" customHeight="1" spans="1:8">
      <c r="A19" s="73"/>
      <c r="B19" s="74"/>
      <c r="C19" s="75" t="s">
        <v>122</v>
      </c>
      <c r="D19" s="64"/>
      <c r="E19" s="62"/>
      <c r="F19" s="62"/>
      <c r="G19" s="62"/>
      <c r="H19" s="62"/>
    </row>
    <row r="20" s="1" customFormat="1" ht="21" customHeight="1" spans="1:8">
      <c r="A20" s="73"/>
      <c r="B20" s="74"/>
      <c r="C20" s="75" t="s">
        <v>123</v>
      </c>
      <c r="D20" s="64"/>
      <c r="E20" s="62"/>
      <c r="F20" s="62"/>
      <c r="G20" s="62"/>
      <c r="H20" s="62"/>
    </row>
    <row r="21" s="1" customFormat="1" ht="21" customHeight="1" spans="1:8">
      <c r="A21" s="73"/>
      <c r="B21" s="74"/>
      <c r="C21" s="75" t="s">
        <v>124</v>
      </c>
      <c r="D21" s="68"/>
      <c r="E21" s="62"/>
      <c r="F21" s="62"/>
      <c r="G21" s="62"/>
      <c r="H21" s="62"/>
    </row>
    <row r="22" s="1" customFormat="1" ht="21" customHeight="1" spans="1:8">
      <c r="A22" s="73"/>
      <c r="B22" s="74"/>
      <c r="C22" s="75"/>
      <c r="D22" s="76"/>
      <c r="E22" s="62"/>
      <c r="F22" s="62"/>
      <c r="G22" s="62"/>
      <c r="H22" s="62"/>
    </row>
    <row r="23" s="1" customFormat="1" ht="21" customHeight="1" spans="1:8">
      <c r="A23" s="73"/>
      <c r="B23" s="74"/>
      <c r="C23" s="75"/>
      <c r="D23" s="68"/>
      <c r="E23" s="62"/>
      <c r="F23" s="62"/>
      <c r="G23" s="62"/>
      <c r="H23" s="62"/>
    </row>
    <row r="24" s="1" customFormat="1" ht="21" customHeight="1" spans="1:8">
      <c r="A24" s="73"/>
      <c r="B24" s="77"/>
      <c r="C24" s="75"/>
      <c r="D24" s="64"/>
      <c r="E24" s="62"/>
      <c r="F24" s="62"/>
      <c r="G24" s="62"/>
      <c r="H24" s="62"/>
    </row>
    <row r="25" s="1" customFormat="1" ht="21" customHeight="1" spans="1:8">
      <c r="A25" s="78" t="s">
        <v>125</v>
      </c>
      <c r="B25" s="76">
        <v>438.99</v>
      </c>
      <c r="C25" s="79" t="s">
        <v>126</v>
      </c>
      <c r="D25" s="68">
        <v>438.99</v>
      </c>
      <c r="E25" s="62"/>
      <c r="F25" s="62"/>
      <c r="G25" s="62"/>
      <c r="H25" s="62"/>
    </row>
    <row r="26" s="1" customFormat="1" ht="21" customHeight="1" spans="1:8">
      <c r="A26" s="63" t="s">
        <v>127</v>
      </c>
      <c r="B26" s="68"/>
      <c r="C26" s="65" t="s">
        <v>128</v>
      </c>
      <c r="D26" s="80"/>
      <c r="E26" s="62"/>
      <c r="F26" s="62"/>
      <c r="G26" s="62"/>
      <c r="H26" s="62"/>
    </row>
    <row r="27" s="1" customFormat="1" ht="21" customHeight="1" spans="1:8">
      <c r="A27" s="63" t="s">
        <v>129</v>
      </c>
      <c r="B27" s="76"/>
      <c r="C27" s="65" t="s">
        <v>130</v>
      </c>
      <c r="D27" s="64"/>
      <c r="E27" s="62"/>
      <c r="F27" s="62"/>
      <c r="G27" s="62"/>
      <c r="H27" s="62"/>
    </row>
    <row r="28" s="1" customFormat="1" ht="21" customHeight="1" spans="1:8">
      <c r="A28" s="78" t="s">
        <v>131</v>
      </c>
      <c r="B28" s="76">
        <v>438.99</v>
      </c>
      <c r="C28" s="79" t="s">
        <v>132</v>
      </c>
      <c r="D28" s="68">
        <v>438.99</v>
      </c>
      <c r="E28" s="62"/>
      <c r="F28" s="62"/>
      <c r="G28" s="62"/>
      <c r="H28" s="62"/>
    </row>
    <row r="29" s="1" customFormat="1" ht="22.5" customHeight="1" spans="1:3">
      <c r="A29" s="81"/>
      <c r="B29" s="81"/>
      <c r="C29" s="81"/>
    </row>
    <row r="30" s="1" customFormat="1" customHeight="1" spans="1:3">
      <c r="A30" s="81"/>
      <c r="B30" s="81"/>
      <c r="C30" s="81"/>
    </row>
    <row r="31" s="1" customFormat="1" customHeight="1" spans="1:3">
      <c r="A31" s="81"/>
      <c r="B31" s="81"/>
      <c r="C31" s="81"/>
    </row>
    <row r="32" s="1" customFormat="1" customHeight="1" spans="1:3">
      <c r="A32" s="81"/>
      <c r="B32" s="81"/>
      <c r="C32" s="81"/>
    </row>
    <row r="33" s="1" customFormat="1" customHeight="1" spans="1:3">
      <c r="A33" s="81"/>
      <c r="B33" s="81"/>
      <c r="C33" s="81"/>
    </row>
    <row r="34" s="1" customFormat="1" customHeight="1" spans="1:3">
      <c r="A34" s="81"/>
      <c r="B34" s="81"/>
      <c r="C34" s="81"/>
    </row>
    <row r="35" s="1" customFormat="1" customHeight="1" spans="1:3">
      <c r="A35" s="81"/>
      <c r="B35" s="81"/>
      <c r="C35" s="81"/>
    </row>
    <row r="36" s="1" customFormat="1" customHeight="1" spans="1:3">
      <c r="A36" s="81"/>
      <c r="B36" s="81"/>
      <c r="C36" s="81"/>
    </row>
    <row r="37" s="1" customFormat="1" customHeight="1" spans="1:3">
      <c r="A37" s="81"/>
      <c r="B37" s="81"/>
      <c r="C37" s="81"/>
    </row>
    <row r="38" s="1" customFormat="1" customHeight="1" spans="1:3">
      <c r="A38" s="81"/>
      <c r="B38" s="81"/>
      <c r="C38" s="81"/>
    </row>
    <row r="39" s="1" customFormat="1" customHeight="1" spans="1:3">
      <c r="A39" s="81"/>
      <c r="B39" s="81"/>
      <c r="C39" s="81"/>
    </row>
    <row r="40" s="1" customFormat="1" customHeight="1" spans="1:3">
      <c r="A40" s="81"/>
      <c r="B40" s="81"/>
      <c r="C40" s="81"/>
    </row>
    <row r="41" s="1" customFormat="1" customHeight="1" spans="1:3">
      <c r="A41" s="81"/>
      <c r="B41" s="81"/>
      <c r="C41" s="81"/>
    </row>
    <row r="42" s="1" customFormat="1" customHeight="1" spans="1:3">
      <c r="A42" s="81"/>
      <c r="B42" s="81"/>
      <c r="C42" s="81"/>
    </row>
    <row r="43" s="1" customFormat="1" customHeight="1" spans="1:3">
      <c r="A43" s="81"/>
      <c r="B43" s="81"/>
      <c r="C43" s="81"/>
    </row>
    <row r="44" s="1" customFormat="1" customHeight="1" spans="1:3">
      <c r="A44" s="81"/>
      <c r="B44" s="81"/>
      <c r="C44" s="81"/>
    </row>
    <row r="45" s="1" customFormat="1" customHeight="1" spans="1:3">
      <c r="A45" s="81"/>
      <c r="B45" s="81"/>
      <c r="C45" s="81"/>
    </row>
    <row r="46" s="1" customFormat="1" customHeight="1" spans="1:3">
      <c r="A46" s="81"/>
      <c r="B46" s="81"/>
      <c r="C46" s="81"/>
    </row>
    <row r="47" s="1" customFormat="1" customHeight="1" spans="1:3">
      <c r="A47" s="81"/>
      <c r="B47" s="81"/>
      <c r="C47" s="81"/>
    </row>
    <row r="48" s="1" customFormat="1" customHeight="1" spans="1:3">
      <c r="A48" s="81"/>
      <c r="B48" s="81"/>
      <c r="C48" s="81"/>
    </row>
    <row r="49" s="1" customFormat="1" customHeight="1" spans="1:3">
      <c r="A49" s="81"/>
      <c r="B49" s="81"/>
      <c r="C49" s="81"/>
    </row>
    <row r="50" s="1" customFormat="1" customHeight="1" spans="1:3">
      <c r="A50" s="81"/>
      <c r="B50" s="81"/>
      <c r="C50" s="81"/>
    </row>
    <row r="51" s="1" customFormat="1" customHeight="1" spans="1:3">
      <c r="A51" s="81"/>
      <c r="B51" s="81"/>
      <c r="C51" s="81"/>
    </row>
    <row r="52" s="1" customFormat="1" customHeight="1" spans="1:3">
      <c r="A52" s="81"/>
      <c r="B52" s="81"/>
      <c r="C52" s="81"/>
    </row>
    <row r="53" s="1" customFormat="1" customHeight="1" spans="1:3">
      <c r="A53" s="81"/>
      <c r="B53" s="81"/>
      <c r="C53" s="81"/>
    </row>
    <row r="54" s="1" customFormat="1" customHeight="1" spans="1:3">
      <c r="A54" s="81"/>
      <c r="B54" s="81"/>
      <c r="C54" s="81"/>
    </row>
    <row r="55" s="1" customFormat="1" customHeight="1" spans="1:3">
      <c r="A55" s="81"/>
      <c r="B55" s="81"/>
      <c r="C55" s="81"/>
    </row>
    <row r="56" s="1" customFormat="1" customHeight="1" spans="1:3">
      <c r="A56" s="81"/>
      <c r="B56" s="81"/>
      <c r="C56" s="81"/>
    </row>
    <row r="57" s="1" customFormat="1" customHeight="1" spans="1:3">
      <c r="A57" s="81"/>
      <c r="B57" s="81"/>
      <c r="C57" s="81"/>
    </row>
    <row r="58" s="1" customFormat="1" customHeight="1" spans="1:3">
      <c r="A58" s="81"/>
      <c r="B58" s="81"/>
      <c r="C58" s="81"/>
    </row>
    <row r="59" s="1" customFormat="1" customHeight="1" spans="1:3">
      <c r="A59" s="81"/>
      <c r="B59" s="81"/>
      <c r="C59" s="81"/>
    </row>
    <row r="60" s="1" customFormat="1" customHeight="1" spans="1:3">
      <c r="A60" s="81"/>
      <c r="B60" s="81"/>
      <c r="C60" s="81"/>
    </row>
    <row r="61" s="1" customFormat="1" customHeight="1" spans="1:3">
      <c r="A61" s="81"/>
      <c r="B61" s="81"/>
      <c r="C61" s="81"/>
    </row>
    <row r="62" s="1" customFormat="1" customHeight="1" spans="1:3">
      <c r="A62" s="81"/>
      <c r="B62" s="81"/>
      <c r="C62" s="81"/>
    </row>
    <row r="63" s="1" customFormat="1" customHeight="1" spans="1:3">
      <c r="A63" s="81"/>
      <c r="B63" s="81"/>
      <c r="C63" s="81"/>
    </row>
    <row r="64" s="1" customFormat="1" customHeight="1" spans="1:3">
      <c r="A64" s="81"/>
      <c r="B64" s="81"/>
      <c r="C64" s="81"/>
    </row>
    <row r="65" s="1" customFormat="1" customHeight="1" spans="1:3">
      <c r="A65" s="81"/>
      <c r="B65" s="81"/>
      <c r="C65" s="81"/>
    </row>
    <row r="66" s="1" customFormat="1" customHeight="1" spans="1:3">
      <c r="A66" s="81"/>
      <c r="B66" s="81"/>
      <c r="C66" s="81"/>
    </row>
    <row r="67" s="1" customFormat="1" customHeight="1" spans="1:3">
      <c r="A67" s="81"/>
      <c r="B67" s="81"/>
      <c r="C67" s="81"/>
    </row>
    <row r="68" s="1" customFormat="1" customHeight="1" spans="1:3">
      <c r="A68" s="81"/>
      <c r="B68" s="81"/>
      <c r="C68" s="81"/>
    </row>
    <row r="69" s="1" customFormat="1" customHeight="1" spans="1:3">
      <c r="A69" s="81"/>
      <c r="B69" s="81"/>
      <c r="C69" s="81"/>
    </row>
    <row r="70" s="1" customFormat="1" customHeight="1" spans="1:3">
      <c r="A70" s="81"/>
      <c r="B70" s="81"/>
      <c r="C70" s="81"/>
    </row>
  </sheetData>
  <mergeCells count="3">
    <mergeCell ref="A2:D2"/>
    <mergeCell ref="A4:B4"/>
    <mergeCell ref="C4:D4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workbookViewId="0">
      <selection activeCell="A3" sqref="A3"/>
    </sheetView>
  </sheetViews>
  <sheetFormatPr defaultColWidth="7.31666666666667" defaultRowHeight="12.75" customHeight="1" outlineLevelCol="2"/>
  <cols>
    <col min="1" max="3" width="25.2" style="1" customWidth="1"/>
    <col min="4" max="256" width="7.31666666666667" style="1" customWidth="1"/>
    <col min="257" max="16384" width="7.31666666666667" style="1"/>
  </cols>
  <sheetData>
    <row r="1" customHeight="1" spans="1:1">
      <c r="A1" s="1" t="s">
        <v>133</v>
      </c>
    </row>
    <row r="2" s="1" customFormat="1" ht="31.5" customHeight="1" spans="1:3">
      <c r="A2" s="17" t="s">
        <v>134</v>
      </c>
      <c r="B2" s="17"/>
      <c r="C2" s="17"/>
    </row>
    <row r="3" s="1" customFormat="1" ht="31.5" customHeight="1" spans="1:3">
      <c r="A3" s="41" t="s">
        <v>93</v>
      </c>
      <c r="B3" s="42"/>
      <c r="C3" s="33" t="s">
        <v>94</v>
      </c>
    </row>
    <row r="4" s="1" customFormat="1" ht="31.5" customHeight="1" spans="1:3">
      <c r="A4" s="43" t="s">
        <v>135</v>
      </c>
      <c r="B4" s="43" t="s">
        <v>136</v>
      </c>
      <c r="C4" s="43" t="s">
        <v>137</v>
      </c>
    </row>
    <row r="5" s="1" customFormat="1" ht="31.5" customHeight="1" spans="1:3">
      <c r="A5" s="44" t="s">
        <v>99</v>
      </c>
      <c r="B5" s="24">
        <v>438.99</v>
      </c>
      <c r="C5" s="45"/>
    </row>
    <row r="6" s="1" customFormat="1" ht="31.5" customHeight="1" spans="1:3">
      <c r="A6" s="44" t="s">
        <v>138</v>
      </c>
      <c r="B6" s="24">
        <v>438.99</v>
      </c>
      <c r="C6" s="46"/>
    </row>
    <row r="7" s="1" customFormat="1" ht="31.5" customHeight="1" spans="1:3">
      <c r="A7" s="47" t="s">
        <v>139</v>
      </c>
      <c r="B7" s="48"/>
      <c r="C7" s="49"/>
    </row>
    <row r="8" s="1" customFormat="1" ht="31.5" customHeight="1" spans="1:3">
      <c r="A8" s="50" t="s">
        <v>140</v>
      </c>
      <c r="B8" s="51"/>
      <c r="C8" s="52"/>
    </row>
    <row r="9" s="1" customFormat="1" ht="31.5" customHeight="1" spans="1:3">
      <c r="A9" s="53" t="s">
        <v>107</v>
      </c>
      <c r="B9" s="51"/>
      <c r="C9" s="52"/>
    </row>
    <row r="10" s="1" customFormat="1" ht="31.5" customHeight="1" spans="1:3">
      <c r="A10" s="53" t="s">
        <v>109</v>
      </c>
      <c r="B10" s="51"/>
      <c r="C10" s="52"/>
    </row>
    <row r="11" s="1" customFormat="1" ht="31.5" customHeight="1" spans="1:3">
      <c r="A11" s="53" t="s">
        <v>111</v>
      </c>
      <c r="B11" s="51"/>
      <c r="C11" s="52"/>
    </row>
    <row r="12" s="1" customFormat="1" ht="31.5" customHeight="1" spans="1:3">
      <c r="A12" s="53" t="s">
        <v>113</v>
      </c>
      <c r="B12" s="51"/>
      <c r="C12" s="52"/>
    </row>
    <row r="13" s="1" customFormat="1" ht="31.5" customHeight="1" spans="1:3">
      <c r="A13" s="53" t="s">
        <v>115</v>
      </c>
      <c r="B13" s="51"/>
      <c r="C13" s="52"/>
    </row>
    <row r="14" s="1" customFormat="1" ht="31.5" customHeight="1" spans="1:3">
      <c r="A14" s="53" t="s">
        <v>117</v>
      </c>
      <c r="B14" s="24"/>
      <c r="C14" s="52"/>
    </row>
    <row r="15" s="1" customFormat="1" ht="31.5" customHeight="1" spans="1:3">
      <c r="A15" s="54"/>
      <c r="B15" s="55"/>
      <c r="C15" s="54"/>
    </row>
    <row r="16" s="1" customFormat="1" ht="31.5" customHeight="1" spans="1:3">
      <c r="A16" s="56" t="s">
        <v>125</v>
      </c>
      <c r="B16" s="24">
        <v>438.99</v>
      </c>
      <c r="C16" s="52"/>
    </row>
  </sheetData>
  <mergeCells count="1">
    <mergeCell ref="A2:C2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30"/>
  <sheetViews>
    <sheetView tabSelected="1" workbookViewId="0">
      <selection activeCell="M18" sqref="M18"/>
    </sheetView>
  </sheetViews>
  <sheetFormatPr defaultColWidth="10.8" defaultRowHeight="12.75" customHeight="1"/>
  <cols>
    <col min="1" max="1" width="3" style="1" customWidth="1"/>
    <col min="2" max="2" width="2.8" style="1" customWidth="1"/>
    <col min="3" max="3" width="3.3" style="1" customWidth="1"/>
    <col min="4" max="4" width="13.75" style="1" customWidth="1"/>
    <col min="5" max="5" width="6.375" style="1" customWidth="1"/>
    <col min="6" max="6" width="5" style="1" customWidth="1"/>
    <col min="7" max="7" width="5.875" style="1" customWidth="1"/>
    <col min="8" max="8" width="5.8" style="1" customWidth="1"/>
    <col min="9" max="9" width="5.4" style="1" customWidth="1"/>
    <col min="10" max="10" width="5.125" style="1" customWidth="1"/>
    <col min="11" max="14" width="5" style="1" customWidth="1"/>
    <col min="15" max="15" width="7.1" style="1" customWidth="1"/>
    <col min="16" max="16" width="6.5" style="1" customWidth="1"/>
    <col min="17" max="17" width="8.1" style="1" customWidth="1"/>
    <col min="18" max="18" width="4.625" style="1" customWidth="1"/>
    <col min="19" max="19" width="4.25" style="1" customWidth="1"/>
    <col min="20" max="20" width="5.125" style="1" customWidth="1"/>
    <col min="21" max="24" width="4.125" style="1" customWidth="1"/>
    <col min="25" max="25" width="5.125" style="1" customWidth="1"/>
    <col min="26" max="16383" width="10.8" style="1" customWidth="1"/>
  </cols>
  <sheetData>
    <row r="1" s="1" customFormat="1" customHeight="1" spans="1:1">
      <c r="A1" s="1" t="s">
        <v>141</v>
      </c>
    </row>
    <row r="2" s="1" customFormat="1" ht="33.75" customHeight="1" spans="1:25">
      <c r="A2" s="17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="1" customFormat="1" customHeight="1" spans="1:24">
      <c r="A3" s="18" t="s">
        <v>143</v>
      </c>
      <c r="B3" s="18"/>
      <c r="C3" s="18"/>
      <c r="D3" s="18"/>
      <c r="N3" s="33"/>
      <c r="X3" s="1" t="s">
        <v>94</v>
      </c>
    </row>
    <row r="4" s="1" customFormat="1" ht="20.25" customHeight="1" spans="1:25">
      <c r="A4" s="19" t="s">
        <v>144</v>
      </c>
      <c r="B4" s="19"/>
      <c r="C4" s="19"/>
      <c r="D4" s="19" t="s">
        <v>145</v>
      </c>
      <c r="E4" s="19" t="s">
        <v>146</v>
      </c>
      <c r="F4" s="19" t="s">
        <v>147</v>
      </c>
      <c r="G4" s="19"/>
      <c r="H4" s="19"/>
      <c r="I4" s="34"/>
      <c r="J4" s="19" t="s">
        <v>148</v>
      </c>
      <c r="K4" s="19" t="s">
        <v>149</v>
      </c>
      <c r="L4" s="19" t="s">
        <v>150</v>
      </c>
      <c r="M4" s="19" t="s">
        <v>151</v>
      </c>
      <c r="N4" s="19" t="s">
        <v>152</v>
      </c>
      <c r="O4" s="35" t="s">
        <v>153</v>
      </c>
      <c r="P4" s="35"/>
      <c r="Q4" s="35"/>
      <c r="R4" s="35"/>
      <c r="S4" s="35"/>
      <c r="T4" s="35"/>
      <c r="U4" s="35"/>
      <c r="V4" s="38"/>
      <c r="W4" s="38"/>
      <c r="X4" s="38"/>
      <c r="Y4" s="38"/>
    </row>
    <row r="5" s="1" customFormat="1" ht="20.25" customHeight="1" spans="1:25">
      <c r="A5" s="19" t="s">
        <v>154</v>
      </c>
      <c r="B5" s="19"/>
      <c r="C5" s="19"/>
      <c r="D5" s="19"/>
      <c r="E5" s="19"/>
      <c r="F5" s="19" t="s">
        <v>155</v>
      </c>
      <c r="G5" s="19" t="s">
        <v>156</v>
      </c>
      <c r="H5" s="19" t="s">
        <v>157</v>
      </c>
      <c r="I5" s="34" t="s">
        <v>158</v>
      </c>
      <c r="J5" s="19"/>
      <c r="K5" s="19"/>
      <c r="L5" s="19"/>
      <c r="M5" s="19"/>
      <c r="N5" s="19"/>
      <c r="O5" s="19" t="s">
        <v>159</v>
      </c>
      <c r="P5" s="19"/>
      <c r="Q5" s="19"/>
      <c r="R5" s="19"/>
      <c r="S5" s="19" t="s">
        <v>160</v>
      </c>
      <c r="T5" s="19" t="s">
        <v>161</v>
      </c>
      <c r="U5" s="34" t="s">
        <v>162</v>
      </c>
      <c r="V5" s="19" t="s">
        <v>163</v>
      </c>
      <c r="W5" s="39" t="s">
        <v>164</v>
      </c>
      <c r="X5" s="19" t="s">
        <v>165</v>
      </c>
      <c r="Y5" s="19" t="s">
        <v>166</v>
      </c>
    </row>
    <row r="6" s="1" customFormat="1" ht="40" customHeight="1" spans="1:25">
      <c r="A6" s="20" t="s">
        <v>167</v>
      </c>
      <c r="B6" s="20" t="s">
        <v>168</v>
      </c>
      <c r="C6" s="20" t="s">
        <v>169</v>
      </c>
      <c r="D6" s="21"/>
      <c r="E6" s="21"/>
      <c r="F6" s="21"/>
      <c r="G6" s="21"/>
      <c r="H6" s="21"/>
      <c r="I6" s="36"/>
      <c r="J6" s="21"/>
      <c r="K6" s="21"/>
      <c r="L6" s="21"/>
      <c r="M6" s="21"/>
      <c r="N6" s="21"/>
      <c r="O6" s="20" t="s">
        <v>146</v>
      </c>
      <c r="P6" s="20" t="s">
        <v>170</v>
      </c>
      <c r="Q6" s="20" t="s">
        <v>171</v>
      </c>
      <c r="R6" s="20" t="s">
        <v>172</v>
      </c>
      <c r="S6" s="21"/>
      <c r="T6" s="21"/>
      <c r="U6" s="36"/>
      <c r="V6" s="19"/>
      <c r="W6" s="39"/>
      <c r="X6" s="19"/>
      <c r="Y6" s="19"/>
    </row>
    <row r="7" s="1" customFormat="1" ht="19.5" customHeight="1" spans="1:25">
      <c r="A7" s="22"/>
      <c r="B7" s="22"/>
      <c r="C7" s="22"/>
      <c r="D7" s="23" t="s">
        <v>173</v>
      </c>
      <c r="E7" s="24">
        <f>SUM(E8:E12)</f>
        <v>438.99</v>
      </c>
      <c r="F7" s="24">
        <f>SUM(F8:F12)</f>
        <v>302.71</v>
      </c>
      <c r="G7" s="24">
        <f>SUM(G8:G12)</f>
        <v>163.49</v>
      </c>
      <c r="H7" s="24">
        <f>SUM(H8:H12)</f>
        <v>39.54</v>
      </c>
      <c r="I7" s="24">
        <f>SUM(I8:I12)</f>
        <v>99.68</v>
      </c>
      <c r="J7" s="24">
        <f>SUM(J8:J12)</f>
        <v>136.28</v>
      </c>
      <c r="K7" s="31"/>
      <c r="L7" s="31"/>
      <c r="M7" s="31"/>
      <c r="N7" s="31"/>
      <c r="O7" s="37">
        <f>P7</f>
        <v>438.99</v>
      </c>
      <c r="P7" s="37">
        <f>SUM(P8:P12)</f>
        <v>438.99</v>
      </c>
      <c r="Q7" s="37"/>
      <c r="R7" s="37"/>
      <c r="S7" s="37"/>
      <c r="T7" s="37"/>
      <c r="U7" s="37"/>
      <c r="V7" s="40"/>
      <c r="W7" s="40"/>
      <c r="X7" s="40"/>
      <c r="Y7" s="40"/>
    </row>
    <row r="8" s="1" customFormat="1" ht="19.5" customHeight="1" spans="1:25">
      <c r="A8" s="22" t="s">
        <v>174</v>
      </c>
      <c r="B8" s="22" t="s">
        <v>175</v>
      </c>
      <c r="C8" s="22" t="s">
        <v>176</v>
      </c>
      <c r="D8" s="23" t="s">
        <v>177</v>
      </c>
      <c r="E8" s="24">
        <f>F8+J8</f>
        <v>147.41</v>
      </c>
      <c r="F8" s="24">
        <f>SUM(G8:I8)</f>
        <v>147.41</v>
      </c>
      <c r="G8" s="24">
        <v>144.48</v>
      </c>
      <c r="H8" s="25"/>
      <c r="I8" s="31">
        <v>2.93</v>
      </c>
      <c r="J8" s="31"/>
      <c r="K8" s="31"/>
      <c r="L8" s="31"/>
      <c r="M8" s="31"/>
      <c r="N8" s="31"/>
      <c r="O8" s="37">
        <f>P8</f>
        <v>147.41</v>
      </c>
      <c r="P8" s="37">
        <v>147.41</v>
      </c>
      <c r="Q8" s="37"/>
      <c r="R8" s="37"/>
      <c r="S8" s="37"/>
      <c r="T8" s="37"/>
      <c r="U8" s="37"/>
      <c r="V8" s="40"/>
      <c r="W8" s="40"/>
      <c r="X8" s="40"/>
      <c r="Y8" s="40"/>
    </row>
    <row r="9" s="1" customFormat="1" ht="19.5" customHeight="1" spans="1:25">
      <c r="A9" s="22" t="s">
        <v>174</v>
      </c>
      <c r="B9" s="22" t="s">
        <v>175</v>
      </c>
      <c r="C9" s="22" t="s">
        <v>178</v>
      </c>
      <c r="D9" s="23" t="s">
        <v>179</v>
      </c>
      <c r="E9" s="24">
        <f>F9+J9</f>
        <v>175.82</v>
      </c>
      <c r="F9" s="24">
        <f>SUM(G9:I9)</f>
        <v>39.54</v>
      </c>
      <c r="G9" s="24"/>
      <c r="H9" s="25">
        <v>39.54</v>
      </c>
      <c r="I9" s="31"/>
      <c r="J9" s="31">
        <v>136.28</v>
      </c>
      <c r="K9" s="31"/>
      <c r="L9" s="31"/>
      <c r="M9" s="31"/>
      <c r="N9" s="31"/>
      <c r="O9" s="37">
        <f>P9</f>
        <v>175.82</v>
      </c>
      <c r="P9" s="37">
        <v>175.82</v>
      </c>
      <c r="Q9" s="37"/>
      <c r="R9" s="37"/>
      <c r="S9" s="37"/>
      <c r="T9" s="37"/>
      <c r="U9" s="37"/>
      <c r="V9" s="40"/>
      <c r="W9" s="40"/>
      <c r="X9" s="40"/>
      <c r="Y9" s="40"/>
    </row>
    <row r="10" s="1" customFormat="1" ht="19.5" customHeight="1" spans="1:25">
      <c r="A10" s="22" t="s">
        <v>180</v>
      </c>
      <c r="B10" s="22" t="s">
        <v>181</v>
      </c>
      <c r="C10" s="22" t="s">
        <v>176</v>
      </c>
      <c r="D10" s="23" t="s">
        <v>182</v>
      </c>
      <c r="E10" s="24">
        <f>F10+J10</f>
        <v>93.2</v>
      </c>
      <c r="F10" s="24">
        <f>SUM(G10:I10)</f>
        <v>93.2</v>
      </c>
      <c r="G10" s="24"/>
      <c r="H10" s="25"/>
      <c r="I10" s="31">
        <v>93.2</v>
      </c>
      <c r="J10" s="31"/>
      <c r="K10" s="31"/>
      <c r="L10" s="31"/>
      <c r="M10" s="31"/>
      <c r="N10" s="31"/>
      <c r="O10" s="37">
        <f>P10</f>
        <v>93.2</v>
      </c>
      <c r="P10" s="37">
        <v>93.2</v>
      </c>
      <c r="Q10" s="37"/>
      <c r="R10" s="37"/>
      <c r="S10" s="37"/>
      <c r="T10" s="37"/>
      <c r="U10" s="37"/>
      <c r="V10" s="40"/>
      <c r="W10" s="40"/>
      <c r="X10" s="40"/>
      <c r="Y10" s="40"/>
    </row>
    <row r="11" s="1" customFormat="1" ht="19.5" customHeight="1" spans="1:25">
      <c r="A11" s="22" t="s">
        <v>183</v>
      </c>
      <c r="B11" s="22" t="s">
        <v>181</v>
      </c>
      <c r="C11" s="22" t="s">
        <v>176</v>
      </c>
      <c r="D11" s="23" t="s">
        <v>184</v>
      </c>
      <c r="E11" s="24">
        <f>F11+J11</f>
        <v>19.01</v>
      </c>
      <c r="F11" s="24">
        <f>SUM(G11:I11)</f>
        <v>19.01</v>
      </c>
      <c r="G11" s="24">
        <v>19.01</v>
      </c>
      <c r="H11" s="25"/>
      <c r="I11" s="31"/>
      <c r="J11" s="31"/>
      <c r="K11" s="31"/>
      <c r="L11" s="31"/>
      <c r="M11" s="31"/>
      <c r="N11" s="31"/>
      <c r="O11" s="37">
        <f>P11</f>
        <v>19.01</v>
      </c>
      <c r="P11" s="37">
        <v>19.01</v>
      </c>
      <c r="Q11" s="37"/>
      <c r="R11" s="37"/>
      <c r="S11" s="37"/>
      <c r="T11" s="37"/>
      <c r="U11" s="37"/>
      <c r="V11" s="40"/>
      <c r="W11" s="40"/>
      <c r="X11" s="40"/>
      <c r="Y11" s="40"/>
    </row>
    <row r="12" s="1" customFormat="1" ht="19.5" customHeight="1" spans="1:25">
      <c r="A12" s="22" t="s">
        <v>185</v>
      </c>
      <c r="B12" s="22" t="s">
        <v>178</v>
      </c>
      <c r="C12" s="22" t="s">
        <v>176</v>
      </c>
      <c r="D12" s="23" t="s">
        <v>186</v>
      </c>
      <c r="E12" s="24">
        <f>F12+J12</f>
        <v>3.55</v>
      </c>
      <c r="F12" s="24">
        <f>SUM(G12:I12)</f>
        <v>3.55</v>
      </c>
      <c r="G12" s="24"/>
      <c r="H12" s="25"/>
      <c r="I12" s="31">
        <v>3.55</v>
      </c>
      <c r="J12" s="31"/>
      <c r="K12" s="31"/>
      <c r="L12" s="31"/>
      <c r="M12" s="31"/>
      <c r="N12" s="31"/>
      <c r="O12" s="37">
        <f>P12</f>
        <v>3.55</v>
      </c>
      <c r="P12" s="37">
        <v>3.55</v>
      </c>
      <c r="Q12" s="37"/>
      <c r="R12" s="37"/>
      <c r="S12" s="37"/>
      <c r="T12" s="37"/>
      <c r="U12" s="37"/>
      <c r="V12" s="40"/>
      <c r="W12" s="40"/>
      <c r="X12" s="40"/>
      <c r="Y12" s="40"/>
    </row>
    <row r="13" s="1" customFormat="1" ht="19.5" customHeight="1" spans="1:25">
      <c r="A13" s="22"/>
      <c r="B13" s="22"/>
      <c r="C13" s="22"/>
      <c r="D13" s="23"/>
      <c r="E13" s="26"/>
      <c r="F13" s="24"/>
      <c r="G13" s="24"/>
      <c r="H13" s="25"/>
      <c r="I13" s="31"/>
      <c r="J13" s="31"/>
      <c r="K13" s="31"/>
      <c r="L13" s="31"/>
      <c r="M13" s="31"/>
      <c r="N13" s="31"/>
      <c r="O13" s="37"/>
      <c r="P13" s="37"/>
      <c r="Q13" s="37"/>
      <c r="R13" s="37"/>
      <c r="S13" s="37"/>
      <c r="T13" s="37"/>
      <c r="U13" s="37"/>
      <c r="V13" s="40"/>
      <c r="W13" s="40"/>
      <c r="X13" s="40"/>
      <c r="Y13" s="40"/>
    </row>
    <row r="14" s="1" customFormat="1" ht="19.5" customHeight="1" spans="1:25">
      <c r="A14" s="22"/>
      <c r="B14" s="22"/>
      <c r="C14" s="22"/>
      <c r="D14" s="27"/>
      <c r="E14" s="28"/>
      <c r="F14" s="29"/>
      <c r="G14" s="30"/>
      <c r="H14" s="31"/>
      <c r="I14" s="31"/>
      <c r="J14" s="31"/>
      <c r="K14" s="31"/>
      <c r="L14" s="31"/>
      <c r="M14" s="31"/>
      <c r="N14" s="31"/>
      <c r="O14" s="37"/>
      <c r="P14" s="37"/>
      <c r="Q14" s="37"/>
      <c r="R14" s="37"/>
      <c r="S14" s="37"/>
      <c r="T14" s="37"/>
      <c r="U14" s="37"/>
      <c r="V14" s="40"/>
      <c r="W14" s="40"/>
      <c r="X14" s="40"/>
      <c r="Y14" s="40"/>
    </row>
    <row r="15" s="1" customFormat="1" ht="19.5" customHeight="1" spans="1:25">
      <c r="A15" s="22"/>
      <c r="B15" s="22"/>
      <c r="C15" s="22"/>
      <c r="D15" s="32"/>
      <c r="E15" s="26"/>
      <c r="F15" s="25"/>
      <c r="G15" s="31"/>
      <c r="H15" s="31"/>
      <c r="I15" s="31"/>
      <c r="J15" s="31"/>
      <c r="K15" s="31"/>
      <c r="L15" s="31"/>
      <c r="M15" s="31"/>
      <c r="N15" s="31"/>
      <c r="O15" s="37"/>
      <c r="P15" s="37"/>
      <c r="Q15" s="37"/>
      <c r="R15" s="37"/>
      <c r="S15" s="37"/>
      <c r="T15" s="37"/>
      <c r="U15" s="37"/>
      <c r="V15" s="40"/>
      <c r="W15" s="40"/>
      <c r="X15" s="40"/>
      <c r="Y15" s="40"/>
    </row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</sheetData>
  <mergeCells count="25">
    <mergeCell ref="A2:Y2"/>
    <mergeCell ref="A3:D3"/>
    <mergeCell ref="A4:C4"/>
    <mergeCell ref="F4:I4"/>
    <mergeCell ref="O4:Y4"/>
    <mergeCell ref="A5:C5"/>
    <mergeCell ref="O5:R5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S5:S6"/>
    <mergeCell ref="T5:T6"/>
    <mergeCell ref="U5:U6"/>
    <mergeCell ref="V5:V6"/>
    <mergeCell ref="W5:W6"/>
    <mergeCell ref="X5:X6"/>
    <mergeCell ref="Y5:Y6"/>
  </mergeCells>
  <pageMargins left="0.196527777777778" right="0.196527777777778" top="1.14166666666667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C7" sqref="C7"/>
    </sheetView>
  </sheetViews>
  <sheetFormatPr defaultColWidth="7.31666666666667" defaultRowHeight="11.25" outlineLevelCol="3"/>
  <cols>
    <col min="1" max="1" width="41.2" style="1" customWidth="1"/>
    <col min="2" max="2" width="26.8" style="1" customWidth="1"/>
    <col min="3" max="3" width="30.6666666666667" style="1" customWidth="1"/>
    <col min="4" max="4" width="11.9" style="1" customWidth="1"/>
    <col min="5" max="256" width="7.31666666666667" style="1" customWidth="1"/>
    <col min="257" max="16384" width="7.31666666666667" style="1"/>
  </cols>
  <sheetData>
    <row r="1" spans="1:1">
      <c r="A1" s="1" t="s">
        <v>187</v>
      </c>
    </row>
    <row r="2" s="1" customFormat="1" ht="34" customHeight="1" spans="1:4">
      <c r="A2" s="2" t="s">
        <v>188</v>
      </c>
      <c r="B2" s="2"/>
      <c r="C2" s="3"/>
      <c r="D2" s="3"/>
    </row>
    <row r="3" s="1" customFormat="1" ht="29" customHeight="1" spans="1:4">
      <c r="A3" s="4" t="s">
        <v>93</v>
      </c>
      <c r="B3" s="5" t="s">
        <v>94</v>
      </c>
      <c r="C3" s="6"/>
      <c r="D3" s="6"/>
    </row>
    <row r="4" s="1" customFormat="1" ht="25.5" customHeight="1" spans="1:3">
      <c r="A4" s="7" t="s">
        <v>189</v>
      </c>
      <c r="B4" s="8" t="s">
        <v>190</v>
      </c>
      <c r="C4" s="9"/>
    </row>
    <row r="5" s="1" customFormat="1" ht="54.75" customHeight="1" spans="1:4">
      <c r="A5" s="10" t="s">
        <v>146</v>
      </c>
      <c r="B5" s="11">
        <f>SUM(B7:B8)</f>
        <v>39.54</v>
      </c>
      <c r="C5" s="9"/>
      <c r="D5" s="9"/>
    </row>
    <row r="6" s="1" customFormat="1" ht="54.75" customHeight="1" spans="1:3">
      <c r="A6" s="12" t="s">
        <v>191</v>
      </c>
      <c r="B6" s="13"/>
      <c r="C6" s="6"/>
    </row>
    <row r="7" s="1" customFormat="1" ht="54.75" customHeight="1" spans="1:3">
      <c r="A7" s="12" t="s">
        <v>192</v>
      </c>
      <c r="B7" s="14">
        <v>15.04</v>
      </c>
      <c r="C7" s="6"/>
    </row>
    <row r="8" s="1" customFormat="1" ht="54.75" customHeight="1" spans="1:3">
      <c r="A8" s="15" t="s">
        <v>193</v>
      </c>
      <c r="B8" s="16">
        <v>24.5</v>
      </c>
      <c r="C8" s="6"/>
    </row>
    <row r="9" s="1" customFormat="1" ht="54.75" customHeight="1" spans="1:3">
      <c r="A9" s="6"/>
      <c r="B9" s="6"/>
      <c r="C9" s="6"/>
    </row>
    <row r="10" s="1" customFormat="1" ht="54.75" customHeight="1"/>
    <row r="11" s="1" customFormat="1" ht="12.75" customHeight="1"/>
  </sheetData>
  <mergeCells count="1">
    <mergeCell ref="A2:B2"/>
  </mergeCells>
  <pageMargins left="1.29861111111111" right="0.75" top="1.10138888888889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单位</vt:lpstr>
      <vt:lpstr>总表</vt:lpstr>
      <vt:lpstr>收入</vt:lpstr>
      <vt:lpstr>支出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2016-04-06T06:43:00Z</dcterms:created>
  <dcterms:modified xsi:type="dcterms:W3CDTF">2016-04-15T00:39:24Z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